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My Drive\Consulting Pathway\Coaching\2. Resources\4. Capabilities\2. People\Pay EMI Bonuses\"/>
    </mc:Choice>
  </mc:AlternateContent>
  <xr:revisionPtr revIDLastSave="0" documentId="13_ncr:1_{E721A419-2590-4814-8854-8A8E75357244}" xr6:coauthVersionLast="47" xr6:coauthVersionMax="47" xr10:uidLastSave="{00000000-0000-0000-0000-000000000000}"/>
  <bookViews>
    <workbookView xWindow="-120" yWindow="-120" windowWidth="29040" windowHeight="16440" xr2:uid="{DF4D7DF7-E4D4-4B0D-9218-82BBB3DB28ED}"/>
  </bookViews>
  <sheets>
    <sheet name="LT Indiv" sheetId="1" r:id="rId1"/>
    <sheet name="Simplified Bon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H16" i="2"/>
  <c r="I15" i="2"/>
  <c r="H15" i="2"/>
  <c r="I14" i="2"/>
  <c r="I17" i="2" s="1"/>
  <c r="H14" i="2"/>
  <c r="H17" i="2" s="1"/>
  <c r="I7" i="2"/>
  <c r="H7" i="2"/>
  <c r="I6" i="2"/>
  <c r="H6" i="2"/>
  <c r="H8" i="2" s="1"/>
  <c r="I5" i="2"/>
  <c r="H5" i="2"/>
  <c r="I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tc={216C77D5-4027-4F34-A3C5-0ABE82684B87}</author>
    <author>Manzoor Mohammed</author>
  </authors>
  <commentList>
    <comment ref="G27" authorId="0" shapeId="0" xr:uid="{216C77D5-4027-4F34-A3C5-0ABE82684B87}">
      <text>
        <t>[Threaded comment]
Your version of Excel allows you to read this threaded comment; however, any edits to it will get removed if the file is opened in a newer version of Excel. Learn more: https://go.microsoft.com/fwlink/?linkid=870924
Comment:
    This determines the potential bonus amount</t>
      </text>
    </comment>
    <comment ref="F31" authorId="1" shapeId="0" xr:uid="{62D4C643-079D-4890-A012-F2EDA52B8D0E}">
      <text>
        <r>
          <rPr>
            <b/>
            <sz val="9"/>
            <color indexed="81"/>
            <rFont val="Tahoma"/>
            <family val="2"/>
          </rPr>
          <t>Manzoor Mohammed:</t>
        </r>
        <r>
          <rPr>
            <sz val="9"/>
            <color indexed="81"/>
            <rFont val="Tahoma"/>
            <family val="2"/>
          </rPr>
          <t xml:space="preserve">
There are opportunities with Bread, Incident IQ - but also DHCW, Natwest, DHSC.</t>
        </r>
      </text>
    </comment>
    <comment ref="F49" authorId="1" shapeId="0" xr:uid="{1DA47644-46EA-42D1-819D-12EF1BD8C21E}">
      <text>
        <r>
          <rPr>
            <b/>
            <sz val="9"/>
            <color indexed="81"/>
            <rFont val="Tahoma"/>
            <family val="2"/>
          </rPr>
          <t>Manzoor Mohammed:</t>
        </r>
        <r>
          <rPr>
            <sz val="9"/>
            <color indexed="81"/>
            <rFont val="Tahoma"/>
            <family val="2"/>
          </rPr>
          <t xml:space="preserve">
this is reasonable given that Sam is CEO has had conversations with so many PE houses and also recent successes with Travelex.
Also DQ is most experienced at closing new business so seems very achievable.
</t>
        </r>
      </text>
    </comment>
    <comment ref="F53" authorId="1" shapeId="0" xr:uid="{2A5490FA-2B78-432F-9DF3-070C9DE4EEED}">
      <text>
        <r>
          <rPr>
            <b/>
            <sz val="9"/>
            <color indexed="81"/>
            <rFont val="Tahoma"/>
            <family val="2"/>
          </rPr>
          <t>Manzoor Mohammed:</t>
        </r>
        <r>
          <rPr>
            <sz val="9"/>
            <color indexed="81"/>
            <rFont val="Tahoma"/>
            <family val="2"/>
          </rPr>
          <t xml:space="preserve">
this is reasonable given that Sam is CEO has had conversations with so many PE houses and also recent successes with Travelex.</t>
        </r>
      </text>
    </comment>
  </commentList>
</comments>
</file>

<file path=xl/sharedStrings.xml><?xml version="1.0" encoding="utf-8"?>
<sst xmlns="http://schemas.openxmlformats.org/spreadsheetml/2006/main" count="178" uniqueCount="103">
  <si>
    <t>R</t>
  </si>
  <si>
    <t>EBITA</t>
  </si>
  <si>
    <t>£600k</t>
  </si>
  <si>
    <t>Bonus</t>
  </si>
  <si>
    <t>£9.3M</t>
  </si>
  <si>
    <t>£8.8k</t>
  </si>
  <si>
    <t>£700k</t>
  </si>
  <si>
    <t>£400k</t>
  </si>
  <si>
    <t>36%+</t>
  </si>
  <si>
    <t>£10M+</t>
  </si>
  <si>
    <t>SH</t>
  </si>
  <si>
    <t>TB</t>
  </si>
  <si>
    <t>Personal  New Revenue Target</t>
  </si>
  <si>
    <t>35k</t>
  </si>
  <si>
    <t>25k</t>
  </si>
  <si>
    <t>20k</t>
  </si>
  <si>
    <t>Personal Revenue Target (existing)</t>
  </si>
  <si>
    <t>PG</t>
  </si>
  <si>
    <t>£2.5M</t>
  </si>
  <si>
    <t>£2.2M</t>
  </si>
  <si>
    <t>£2M</t>
  </si>
  <si>
    <t>New Business Target</t>
  </si>
  <si>
    <t>Q4 SQLS</t>
  </si>
  <si>
    <t>Q4 SQLs</t>
  </si>
  <si>
    <t>Personal Q4 SQLS - 50% conversion</t>
  </si>
  <si>
    <t>other</t>
  </si>
  <si>
    <t>10 - 20%</t>
  </si>
  <si>
    <t>£300k</t>
  </si>
  <si>
    <t>Objective 1</t>
  </si>
  <si>
    <t>c. £8.8M&amp;36%</t>
  </si>
  <si>
    <t>Thomas</t>
  </si>
  <si>
    <t>b.£610k</t>
  </si>
  <si>
    <t>b.£300k</t>
  </si>
  <si>
    <t>a.700k</t>
  </si>
  <si>
    <t>c.£500k</t>
  </si>
  <si>
    <t>Objective 3: new business</t>
  </si>
  <si>
    <t>Objective 2: existing business</t>
  </si>
  <si>
    <t>Objective 4:</t>
  </si>
  <si>
    <t>Objective 5:</t>
  </si>
  <si>
    <t>2 SQLs</t>
  </si>
  <si>
    <t>Content</t>
  </si>
  <si>
    <t>b. £9.1M &amp; 36%</t>
  </si>
  <si>
    <t>a. £10M &amp; 36%+</t>
  </si>
  <si>
    <t>Sam</t>
  </si>
  <si>
    <t>b.£600k</t>
  </si>
  <si>
    <t>c.£400k</t>
  </si>
  <si>
    <t xml:space="preserve">Objective 2: New Business </t>
  </si>
  <si>
    <t>from leads generated</t>
  </si>
  <si>
    <t>Objective 3:</t>
  </si>
  <si>
    <t>6  SQLs</t>
  </si>
  <si>
    <t>Other</t>
  </si>
  <si>
    <t>a.£2.5M</t>
  </si>
  <si>
    <t>b.£2.2M</t>
  </si>
  <si>
    <t>c.£2M</t>
  </si>
  <si>
    <t>a.£700k</t>
  </si>
  <si>
    <t>a.£350k</t>
  </si>
  <si>
    <t>c.£250k</t>
  </si>
  <si>
    <t>c. £8.8M &amp; 36%</t>
  </si>
  <si>
    <t xml:space="preserve"> 2 SQLs (ICP)</t>
  </si>
  <si>
    <t>To get £35k, company needs to meet or exceed 1a, you personally need to meet or exceed 2a &amp;  3a &amp; 4 &amp; 5</t>
  </si>
  <si>
    <t>Amount</t>
  </si>
  <si>
    <t>The weightings of objective 2, 3, 4 and 5 are on left hand side</t>
  </si>
  <si>
    <t xml:space="preserve">To get £25k, company needs to meet or exceed 1b, you personally need to meet or exceed  2b &amp; 3b &amp; 4 &amp; 5 </t>
  </si>
  <si>
    <t>To get £20k company need to meet or exceed 1c, you personally need to meet or exceed 2c &amp; 3c &amp; 4 &amp; 5</t>
  </si>
  <si>
    <t>if company gets 1c, and you personally get 2a, 3a, 4, 5 then bonus is £20k as company objective overrides personal objective</t>
  </si>
  <si>
    <t>If company gets 1a, but you personally get 2c, 3c, 4, 5 then bonus is £20k  as personal contribution didn't contribute to company growth</t>
  </si>
  <si>
    <t>If you overperform on objectives 2 and 3 these can compensate for objective 4  &amp; 5, e.g. if you get £800k on existing business and £450k on new business  but did not meet SQL or content objective then you can still get £25k bonus</t>
  </si>
  <si>
    <t>The weightings of objective 2, 3, 4</t>
  </si>
  <si>
    <t>To get £20k company need to meet or exceed 1c, you personally need to meet or exceed 2c &amp; 3c &amp; 4</t>
  </si>
  <si>
    <t>To get £35k, company needs to meet or exceed 1b, you personally need to meet or exceed  2b &amp; 3b &amp; 4</t>
  </si>
  <si>
    <t>To get £45k, company needs to meet or exceed 1a, you personally need to meet or exceed 2a &amp;  3a &amp; 4</t>
  </si>
  <si>
    <t>if company gets 1c, and you personally get 2a, 3a, 4 then bonus is £20k as company objective overrides personal objective</t>
  </si>
  <si>
    <t>If company gets 1a, but you personally get 2c, 3c, 4  then bonus is £20k  as personal contribution didn't contribute to company growth</t>
  </si>
  <si>
    <t>If you overperform on objectives 2 these can compensate for objective 3  &amp; 4 , e.g. if you get 800k on new business</t>
  </si>
  <si>
    <t>15k</t>
  </si>
  <si>
    <t>b.£300k renewal</t>
  </si>
  <si>
    <t>c.£200k renewal</t>
  </si>
  <si>
    <t>a.£400k renewal</t>
  </si>
  <si>
    <t>Prash examples - focus on existing account and new business?</t>
  </si>
  <si>
    <t>Operational  - utilization</t>
  </si>
  <si>
    <t>Operational - utilization/costs</t>
  </si>
  <si>
    <t>People ?</t>
  </si>
  <si>
    <t>£610k</t>
  </si>
  <si>
    <t>£500k</t>
  </si>
  <si>
    <t>£350k</t>
  </si>
  <si>
    <t>£250k</t>
  </si>
  <si>
    <t>£200k</t>
  </si>
  <si>
    <t>N/A?</t>
  </si>
  <si>
    <t>Utilization &amp; Cost Control</t>
  </si>
  <si>
    <t>Consultant Business Dev</t>
  </si>
  <si>
    <t>leave utilz for SH? (or someone else)</t>
  </si>
  <si>
    <t>N/A? - give target if leave utilz out?</t>
  </si>
  <si>
    <t>Company Goal (36%+ EBITA)</t>
  </si>
  <si>
    <t>Target</t>
  </si>
  <si>
    <t>Stretch</t>
  </si>
  <si>
    <t xml:space="preserve">Target </t>
  </si>
  <si>
    <t>Total</t>
  </si>
  <si>
    <t>Personal Goal (Leads to New Revenue)</t>
  </si>
  <si>
    <t>Personal Goal (Existing or New)</t>
  </si>
  <si>
    <t>XXX</t>
  </si>
  <si>
    <t>XXX examples - focus on new business generation</t>
  </si>
  <si>
    <t>In XXX's case new business is closed by DQ or someone else - but she opened the door for it, in XXXe way that new business lead generation from Robin</t>
  </si>
  <si>
    <t>XXX examples - focus on new business conversation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</si>
</sst>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 x14ac:knownFonts="1">
    <font>
      <sz val="11"/>
      <color theme="1"/>
      <name val="Aptos Narrow"/>
      <family val="2"/>
      <scheme val="minor"/>
    </font>
    <font>
      <i/>
      <sz val="11"/>
      <color rgb="FFFF0000"/>
      <name val="Aptos Narrow"/>
      <family val="2"/>
      <scheme val="minor"/>
    </font>
    <font>
      <u/>
      <sz val="11"/>
      <color theme="1"/>
      <name val="Aptos Narrow"/>
      <family val="2"/>
      <scheme val="minor"/>
    </font>
    <font>
      <sz val="9"/>
      <color indexed="81"/>
      <name val="Tahoma"/>
      <family val="2"/>
    </font>
    <font>
      <b/>
      <sz val="9"/>
      <color indexed="81"/>
      <name val="Tahoma"/>
      <family val="2"/>
    </font>
    <font>
      <b/>
      <u/>
      <sz val="11"/>
      <color theme="1"/>
      <name val="Aptos Narrow"/>
      <family val="2"/>
      <scheme val="minor"/>
    </font>
  </fonts>
  <fills count="6">
    <fill>
      <patternFill patternType="none"/>
    </fill>
    <fill>
      <patternFill patternType="gray125"/>
    </fill>
    <fill>
      <patternFill patternType="solid">
        <fgColor theme="1"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0" fillId="0" borderId="1" xfId="0" applyBorder="1"/>
    <xf numFmtId="0" fontId="0" fillId="2" borderId="0" xfId="0" applyFill="1"/>
    <xf numFmtId="0" fontId="0" fillId="2" borderId="1" xfId="0" applyFill="1" applyBorder="1"/>
    <xf numFmtId="9" fontId="0" fillId="2" borderId="1" xfId="0" applyNumberFormat="1" applyFill="1" applyBorder="1"/>
    <xf numFmtId="0" fontId="1" fillId="2" borderId="1" xfId="0" applyFont="1" applyFill="1" applyBorder="1"/>
    <xf numFmtId="9" fontId="1" fillId="2" borderId="1" xfId="0" applyNumberFormat="1" applyFont="1" applyFill="1" applyBorder="1"/>
    <xf numFmtId="0" fontId="1" fillId="0" borderId="0" xfId="0" applyFont="1"/>
    <xf numFmtId="0" fontId="1" fillId="2" borderId="0" xfId="0" applyFont="1" applyFill="1"/>
    <xf numFmtId="9" fontId="0" fillId="0" borderId="0" xfId="0" applyNumberFormat="1"/>
    <xf numFmtId="0" fontId="2" fillId="0" borderId="0" xfId="0" applyFont="1"/>
    <xf numFmtId="6" fontId="0" fillId="0" borderId="1" xfId="0" applyNumberFormat="1" applyBorder="1"/>
    <xf numFmtId="9" fontId="0" fillId="3" borderId="1" xfId="0" applyNumberFormat="1" applyFill="1" applyBorder="1"/>
    <xf numFmtId="0" fontId="5" fillId="0" borderId="0" xfId="0" applyFont="1"/>
    <xf numFmtId="9" fontId="0" fillId="4" borderId="1" xfId="0" applyNumberFormat="1" applyFill="1" applyBorder="1"/>
    <xf numFmtId="6" fontId="0" fillId="5" borderId="1" xfId="0" applyNumberFormat="1" applyFill="1" applyBorder="1"/>
    <xf numFmtId="6" fontId="0" fillId="4" borderId="1" xfId="0" applyNumberFormat="1" applyFill="1" applyBorder="1"/>
    <xf numFmtId="0" fontId="0" fillId="0" borderId="1" xfId="0" applyBorder="1" applyAlignment="1">
      <alignment horizontal="center"/>
    </xf>
    <xf numFmtId="9" fontId="0" fillId="0" borderId="1" xfId="0" applyNumberFormat="1" applyBorder="1"/>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nzoor Mohammed" id="{40745491-F7E3-4CCA-A834-9635F7ED7925}" userId="S::ManzoorMohammed@capacitas.co.uk::8e07df7b-0f32-4ee8-b132-21227698175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27" dT="2024-06-09T09:27:21.25" personId="{40745491-F7E3-4CCA-A834-9635F7ED7925}" id="{216C77D5-4027-4F34-A3C5-0ABE82684B87}">
    <text>This determines the potential bonus amount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2420-CAD4-42FC-9008-024BDCF98D6E}">
  <dimension ref="B2:I83"/>
  <sheetViews>
    <sheetView tabSelected="1" topLeftCell="A7" zoomScale="85" zoomScaleNormal="85" workbookViewId="0">
      <selection activeCell="B20" sqref="B20"/>
    </sheetView>
  </sheetViews>
  <sheetFormatPr defaultRowHeight="15" x14ac:dyDescent="0.25"/>
  <cols>
    <col min="5" max="5" width="28.5703125" bestFit="1" customWidth="1"/>
    <col min="6" max="6" width="39.42578125" bestFit="1" customWidth="1"/>
    <col min="9" max="9" width="19.85546875" customWidth="1"/>
  </cols>
  <sheetData>
    <row r="2" spans="2:9" x14ac:dyDescent="0.25">
      <c r="B2" s="2" t="s">
        <v>10</v>
      </c>
      <c r="C2" s="2"/>
      <c r="D2" s="2"/>
      <c r="F2" t="s">
        <v>24</v>
      </c>
      <c r="H2" s="9" t="s">
        <v>26</v>
      </c>
    </row>
    <row r="3" spans="2:9" x14ac:dyDescent="0.25">
      <c r="B3" s="3" t="s">
        <v>0</v>
      </c>
      <c r="C3" s="3" t="s">
        <v>1</v>
      </c>
      <c r="D3" s="3" t="s">
        <v>23</v>
      </c>
      <c r="E3" s="1" t="s">
        <v>12</v>
      </c>
      <c r="F3" s="1"/>
      <c r="G3" s="1" t="s">
        <v>3</v>
      </c>
      <c r="H3" s="1" t="s">
        <v>25</v>
      </c>
    </row>
    <row r="4" spans="2:9" x14ac:dyDescent="0.25">
      <c r="B4" s="3" t="s">
        <v>9</v>
      </c>
      <c r="C4" s="4" t="s">
        <v>8</v>
      </c>
      <c r="D4" s="4"/>
      <c r="E4" s="1" t="s">
        <v>6</v>
      </c>
      <c r="F4" s="19">
        <v>6</v>
      </c>
      <c r="G4" s="11">
        <v>45000</v>
      </c>
      <c r="H4" s="22" t="s">
        <v>88</v>
      </c>
    </row>
    <row r="5" spans="2:9" x14ac:dyDescent="0.25">
      <c r="B5" s="3" t="s">
        <v>4</v>
      </c>
      <c r="C5" s="4">
        <v>0.36</v>
      </c>
      <c r="D5" s="4"/>
      <c r="E5" s="1" t="s">
        <v>2</v>
      </c>
      <c r="F5" s="20"/>
      <c r="G5" s="11">
        <v>35000</v>
      </c>
      <c r="H5" s="23"/>
    </row>
    <row r="6" spans="2:9" x14ac:dyDescent="0.25">
      <c r="B6" s="3" t="s">
        <v>5</v>
      </c>
      <c r="C6" s="4">
        <v>0.36</v>
      </c>
      <c r="D6" s="4"/>
      <c r="E6" s="1" t="s">
        <v>7</v>
      </c>
      <c r="F6" s="21"/>
      <c r="G6" s="11">
        <v>20000</v>
      </c>
      <c r="H6" s="24"/>
    </row>
    <row r="8" spans="2:9" x14ac:dyDescent="0.25">
      <c r="B8" s="2" t="s">
        <v>11</v>
      </c>
      <c r="C8" s="2"/>
      <c r="D8" s="2"/>
      <c r="I8" s="9">
        <v>0.2</v>
      </c>
    </row>
    <row r="9" spans="2:9" x14ac:dyDescent="0.25">
      <c r="B9" s="3" t="s">
        <v>0</v>
      </c>
      <c r="C9" s="5" t="s">
        <v>1</v>
      </c>
      <c r="D9" s="3" t="s">
        <v>23</v>
      </c>
      <c r="E9" s="1" t="s">
        <v>16</v>
      </c>
      <c r="F9" s="1" t="s">
        <v>21</v>
      </c>
      <c r="G9" s="1" t="s">
        <v>22</v>
      </c>
      <c r="H9" s="1" t="s">
        <v>3</v>
      </c>
      <c r="I9" s="1" t="s">
        <v>50</v>
      </c>
    </row>
    <row r="10" spans="2:9" x14ac:dyDescent="0.25">
      <c r="B10" s="3" t="s">
        <v>9</v>
      </c>
      <c r="C10" s="6" t="s">
        <v>8</v>
      </c>
      <c r="D10" s="4"/>
      <c r="E10" s="1" t="s">
        <v>6</v>
      </c>
      <c r="F10" s="1" t="s">
        <v>84</v>
      </c>
      <c r="G10" s="19">
        <v>2</v>
      </c>
      <c r="H10" s="1" t="s">
        <v>13</v>
      </c>
      <c r="I10" s="19" t="s">
        <v>40</v>
      </c>
    </row>
    <row r="11" spans="2:9" x14ac:dyDescent="0.25">
      <c r="B11" s="3" t="s">
        <v>4</v>
      </c>
      <c r="C11" s="6">
        <v>0.36</v>
      </c>
      <c r="D11" s="4"/>
      <c r="E11" s="1" t="s">
        <v>82</v>
      </c>
      <c r="F11" s="1" t="s">
        <v>27</v>
      </c>
      <c r="G11" s="20"/>
      <c r="H11" s="1" t="s">
        <v>14</v>
      </c>
      <c r="I11" s="20"/>
    </row>
    <row r="12" spans="2:9" x14ac:dyDescent="0.25">
      <c r="B12" s="3" t="s">
        <v>5</v>
      </c>
      <c r="C12" s="6">
        <v>0.36</v>
      </c>
      <c r="D12" s="4"/>
      <c r="E12" s="1" t="s">
        <v>83</v>
      </c>
      <c r="F12" s="1" t="s">
        <v>85</v>
      </c>
      <c r="G12" s="21"/>
      <c r="H12" s="1" t="s">
        <v>15</v>
      </c>
      <c r="I12" s="21"/>
    </row>
    <row r="13" spans="2:9" x14ac:dyDescent="0.25">
      <c r="C13" s="7"/>
    </row>
    <row r="14" spans="2:9" x14ac:dyDescent="0.25">
      <c r="B14" s="2" t="s">
        <v>17</v>
      </c>
      <c r="C14" s="8"/>
      <c r="D14" s="2"/>
      <c r="I14" s="9">
        <v>0.2</v>
      </c>
    </row>
    <row r="15" spans="2:9" x14ac:dyDescent="0.25">
      <c r="B15" s="3" t="s">
        <v>0</v>
      </c>
      <c r="C15" s="5" t="s">
        <v>1</v>
      </c>
      <c r="D15" s="3" t="s">
        <v>23</v>
      </c>
      <c r="E15" s="1" t="s">
        <v>16</v>
      </c>
      <c r="F15" s="1" t="s">
        <v>21</v>
      </c>
      <c r="G15" s="1" t="s">
        <v>22</v>
      </c>
      <c r="H15" s="1" t="s">
        <v>3</v>
      </c>
      <c r="I15" s="1" t="s">
        <v>25</v>
      </c>
    </row>
    <row r="16" spans="2:9" x14ac:dyDescent="0.25">
      <c r="B16" s="3" t="s">
        <v>9</v>
      </c>
      <c r="C16" s="6" t="s">
        <v>8</v>
      </c>
      <c r="D16" s="4"/>
      <c r="E16" s="1" t="s">
        <v>18</v>
      </c>
      <c r="F16" s="19" t="s">
        <v>91</v>
      </c>
      <c r="G16" s="19">
        <v>2</v>
      </c>
      <c r="H16" s="1" t="s">
        <v>13</v>
      </c>
      <c r="I16" s="22" t="s">
        <v>90</v>
      </c>
    </row>
    <row r="17" spans="2:9" x14ac:dyDescent="0.25">
      <c r="B17" s="3" t="s">
        <v>4</v>
      </c>
      <c r="C17" s="6">
        <v>0.36</v>
      </c>
      <c r="D17" s="4"/>
      <c r="E17" s="1" t="s">
        <v>19</v>
      </c>
      <c r="F17" s="20"/>
      <c r="G17" s="20"/>
      <c r="H17" s="1" t="s">
        <v>14</v>
      </c>
      <c r="I17" s="23"/>
    </row>
    <row r="18" spans="2:9" x14ac:dyDescent="0.25">
      <c r="B18" s="3" t="s">
        <v>5</v>
      </c>
      <c r="C18" s="6">
        <v>0.36</v>
      </c>
      <c r="D18" s="4"/>
      <c r="E18" s="1" t="s">
        <v>20</v>
      </c>
      <c r="F18" s="21"/>
      <c r="G18" s="21"/>
      <c r="H18" s="1" t="s">
        <v>15</v>
      </c>
      <c r="I18" s="24"/>
    </row>
    <row r="19" spans="2:9" x14ac:dyDescent="0.25">
      <c r="C19" s="7"/>
    </row>
    <row r="20" spans="2:9" x14ac:dyDescent="0.25">
      <c r="B20" s="2"/>
      <c r="C20" s="8"/>
      <c r="D20" s="2"/>
      <c r="I20" s="9">
        <v>0.2</v>
      </c>
    </row>
    <row r="21" spans="2:9" x14ac:dyDescent="0.25">
      <c r="B21" s="3" t="s">
        <v>0</v>
      </c>
      <c r="C21" s="5" t="s">
        <v>1</v>
      </c>
      <c r="D21" s="3" t="s">
        <v>23</v>
      </c>
      <c r="E21" s="1" t="s">
        <v>16</v>
      </c>
      <c r="F21" s="1" t="s">
        <v>21</v>
      </c>
      <c r="G21" s="1" t="s">
        <v>22</v>
      </c>
      <c r="H21" s="1" t="s">
        <v>3</v>
      </c>
      <c r="I21" s="1" t="s">
        <v>25</v>
      </c>
    </row>
    <row r="22" spans="2:9" x14ac:dyDescent="0.25">
      <c r="B22" s="3" t="s">
        <v>9</v>
      </c>
      <c r="C22" s="6" t="s">
        <v>8</v>
      </c>
      <c r="D22" s="4"/>
      <c r="E22" s="1" t="s">
        <v>7</v>
      </c>
      <c r="F22" s="19" t="s">
        <v>87</v>
      </c>
      <c r="G22" s="19">
        <v>2</v>
      </c>
      <c r="H22" s="1" t="s">
        <v>14</v>
      </c>
      <c r="I22" s="25" t="s">
        <v>89</v>
      </c>
    </row>
    <row r="23" spans="2:9" x14ac:dyDescent="0.25">
      <c r="B23" s="3" t="s">
        <v>4</v>
      </c>
      <c r="C23" s="6">
        <v>0.36</v>
      </c>
      <c r="D23" s="4"/>
      <c r="E23" s="1" t="s">
        <v>27</v>
      </c>
      <c r="F23" s="20"/>
      <c r="G23" s="20"/>
      <c r="H23" s="1" t="s">
        <v>15</v>
      </c>
      <c r="I23" s="26"/>
    </row>
    <row r="24" spans="2:9" x14ac:dyDescent="0.25">
      <c r="B24" s="3" t="s">
        <v>5</v>
      </c>
      <c r="C24" s="6">
        <v>0.36</v>
      </c>
      <c r="D24" s="4"/>
      <c r="E24" s="1" t="s">
        <v>86</v>
      </c>
      <c r="F24" s="21"/>
      <c r="G24" s="21"/>
      <c r="H24" s="1" t="s">
        <v>74</v>
      </c>
      <c r="I24" s="27"/>
    </row>
    <row r="26" spans="2:9" x14ac:dyDescent="0.25">
      <c r="E26" s="13" t="s">
        <v>99</v>
      </c>
      <c r="G26" t="s">
        <v>60</v>
      </c>
      <c r="I26" s="10" t="s">
        <v>102</v>
      </c>
    </row>
    <row r="27" spans="2:9" x14ac:dyDescent="0.25">
      <c r="E27" t="s">
        <v>28</v>
      </c>
      <c r="F27" t="s">
        <v>42</v>
      </c>
      <c r="G27" s="9">
        <v>1</v>
      </c>
      <c r="I27" t="s">
        <v>59</v>
      </c>
    </row>
    <row r="28" spans="2:9" x14ac:dyDescent="0.25">
      <c r="F28" t="s">
        <v>41</v>
      </c>
      <c r="I28" t="s">
        <v>62</v>
      </c>
    </row>
    <row r="29" spans="2:9" x14ac:dyDescent="0.25">
      <c r="F29" t="s">
        <v>57</v>
      </c>
      <c r="I29" t="s">
        <v>63</v>
      </c>
    </row>
    <row r="30" spans="2:9" x14ac:dyDescent="0.25">
      <c r="I30" t="s">
        <v>61</v>
      </c>
    </row>
    <row r="31" spans="2:9" x14ac:dyDescent="0.25">
      <c r="E31" t="s">
        <v>36</v>
      </c>
      <c r="F31" t="s">
        <v>54</v>
      </c>
      <c r="G31" s="12">
        <v>0.6</v>
      </c>
    </row>
    <row r="32" spans="2:9" x14ac:dyDescent="0.25">
      <c r="F32" t="s">
        <v>31</v>
      </c>
      <c r="I32" t="s">
        <v>64</v>
      </c>
    </row>
    <row r="33" spans="5:9" x14ac:dyDescent="0.25">
      <c r="F33" t="s">
        <v>34</v>
      </c>
      <c r="I33" t="s">
        <v>65</v>
      </c>
    </row>
    <row r="35" spans="5:9" x14ac:dyDescent="0.25">
      <c r="E35" t="s">
        <v>35</v>
      </c>
      <c r="F35" t="s">
        <v>55</v>
      </c>
      <c r="G35" s="12">
        <v>0.2</v>
      </c>
      <c r="I35" t="s">
        <v>66</v>
      </c>
    </row>
    <row r="36" spans="5:9" x14ac:dyDescent="0.25">
      <c r="F36" t="s">
        <v>32</v>
      </c>
    </row>
    <row r="37" spans="5:9" x14ac:dyDescent="0.25">
      <c r="F37" t="s">
        <v>56</v>
      </c>
    </row>
    <row r="39" spans="5:9" x14ac:dyDescent="0.25">
      <c r="E39" t="s">
        <v>37</v>
      </c>
      <c r="F39" t="s">
        <v>58</v>
      </c>
      <c r="G39" s="12">
        <v>0.1</v>
      </c>
    </row>
    <row r="41" spans="5:9" x14ac:dyDescent="0.25">
      <c r="E41" t="s">
        <v>38</v>
      </c>
      <c r="F41" t="s">
        <v>40</v>
      </c>
      <c r="G41" s="12">
        <v>0.1</v>
      </c>
    </row>
    <row r="44" spans="5:9" x14ac:dyDescent="0.25">
      <c r="E44" s="13" t="s">
        <v>99</v>
      </c>
      <c r="I44" s="10" t="s">
        <v>100</v>
      </c>
    </row>
    <row r="45" spans="5:9" x14ac:dyDescent="0.25">
      <c r="E45" t="s">
        <v>28</v>
      </c>
      <c r="F45" t="s">
        <v>42</v>
      </c>
      <c r="I45" t="s">
        <v>70</v>
      </c>
    </row>
    <row r="46" spans="5:9" x14ac:dyDescent="0.25">
      <c r="F46" t="s">
        <v>41</v>
      </c>
      <c r="I46" t="s">
        <v>69</v>
      </c>
    </row>
    <row r="47" spans="5:9" x14ac:dyDescent="0.25">
      <c r="F47" t="s">
        <v>29</v>
      </c>
      <c r="I47" t="s">
        <v>68</v>
      </c>
    </row>
    <row r="48" spans="5:9" x14ac:dyDescent="0.25">
      <c r="I48" t="s">
        <v>67</v>
      </c>
    </row>
    <row r="49" spans="5:9" x14ac:dyDescent="0.25">
      <c r="E49" t="s">
        <v>46</v>
      </c>
      <c r="F49" t="s">
        <v>33</v>
      </c>
      <c r="G49" s="12">
        <v>0.6</v>
      </c>
    </row>
    <row r="50" spans="5:9" x14ac:dyDescent="0.25">
      <c r="E50" t="s">
        <v>47</v>
      </c>
      <c r="F50" t="s">
        <v>44</v>
      </c>
      <c r="I50" t="s">
        <v>71</v>
      </c>
    </row>
    <row r="51" spans="5:9" x14ac:dyDescent="0.25">
      <c r="F51" t="s">
        <v>45</v>
      </c>
      <c r="I51" t="s">
        <v>72</v>
      </c>
    </row>
    <row r="53" spans="5:9" x14ac:dyDescent="0.25">
      <c r="E53" t="s">
        <v>48</v>
      </c>
      <c r="F53" t="s">
        <v>49</v>
      </c>
      <c r="G53" s="12">
        <v>0.2</v>
      </c>
      <c r="I53" t="s">
        <v>73</v>
      </c>
    </row>
    <row r="55" spans="5:9" x14ac:dyDescent="0.25">
      <c r="E55" t="s">
        <v>37</v>
      </c>
      <c r="F55" t="s">
        <v>80</v>
      </c>
      <c r="G55" s="12">
        <v>0.2</v>
      </c>
      <c r="I55" t="s">
        <v>101</v>
      </c>
    </row>
    <row r="57" spans="5:9" x14ac:dyDescent="0.25">
      <c r="E57" s="13" t="s">
        <v>99</v>
      </c>
      <c r="I57" s="10" t="s">
        <v>78</v>
      </c>
    </row>
    <row r="59" spans="5:9" x14ac:dyDescent="0.25">
      <c r="E59" t="s">
        <v>28</v>
      </c>
      <c r="F59" t="s">
        <v>42</v>
      </c>
    </row>
    <row r="60" spans="5:9" x14ac:dyDescent="0.25">
      <c r="F60" t="s">
        <v>41</v>
      </c>
    </row>
    <row r="61" spans="5:9" x14ac:dyDescent="0.25">
      <c r="F61" t="s">
        <v>29</v>
      </c>
    </row>
    <row r="63" spans="5:9" x14ac:dyDescent="0.25">
      <c r="E63" t="s">
        <v>36</v>
      </c>
      <c r="F63" t="s">
        <v>51</v>
      </c>
      <c r="G63" s="12">
        <v>0.6</v>
      </c>
    </row>
    <row r="64" spans="5:9" x14ac:dyDescent="0.25">
      <c r="F64" t="s">
        <v>52</v>
      </c>
    </row>
    <row r="65" spans="5:9" x14ac:dyDescent="0.25">
      <c r="F65" t="s">
        <v>53</v>
      </c>
    </row>
    <row r="67" spans="5:9" x14ac:dyDescent="0.25">
      <c r="E67" t="s">
        <v>48</v>
      </c>
      <c r="F67" t="s">
        <v>39</v>
      </c>
      <c r="G67" s="12">
        <v>0.2</v>
      </c>
    </row>
    <row r="69" spans="5:9" x14ac:dyDescent="0.25">
      <c r="E69" t="s">
        <v>37</v>
      </c>
      <c r="F69" t="s">
        <v>79</v>
      </c>
      <c r="G69" s="12">
        <v>0.2</v>
      </c>
    </row>
    <row r="71" spans="5:9" x14ac:dyDescent="0.25">
      <c r="E71" s="13" t="s">
        <v>99</v>
      </c>
      <c r="I71" s="10" t="s">
        <v>99</v>
      </c>
    </row>
    <row r="73" spans="5:9" x14ac:dyDescent="0.25">
      <c r="E73" t="s">
        <v>28</v>
      </c>
      <c r="F73" t="s">
        <v>42</v>
      </c>
    </row>
    <row r="74" spans="5:9" x14ac:dyDescent="0.25">
      <c r="F74" t="s">
        <v>41</v>
      </c>
    </row>
    <row r="75" spans="5:9" x14ac:dyDescent="0.25">
      <c r="F75" t="s">
        <v>29</v>
      </c>
    </row>
    <row r="77" spans="5:9" x14ac:dyDescent="0.25">
      <c r="E77" t="s">
        <v>36</v>
      </c>
      <c r="F77" t="s">
        <v>77</v>
      </c>
      <c r="G77" s="12">
        <v>0.6</v>
      </c>
    </row>
    <row r="78" spans="5:9" x14ac:dyDescent="0.25">
      <c r="F78" t="s">
        <v>75</v>
      </c>
    </row>
    <row r="79" spans="5:9" x14ac:dyDescent="0.25">
      <c r="F79" t="s">
        <v>76</v>
      </c>
    </row>
    <row r="81" spans="5:7" x14ac:dyDescent="0.25">
      <c r="E81" t="s">
        <v>48</v>
      </c>
      <c r="F81" t="s">
        <v>39</v>
      </c>
      <c r="G81" s="12">
        <v>0.2</v>
      </c>
    </row>
    <row r="83" spans="5:7" x14ac:dyDescent="0.25">
      <c r="E83" t="s">
        <v>37</v>
      </c>
      <c r="F83" t="s">
        <v>81</v>
      </c>
      <c r="G83" s="12">
        <v>0.2</v>
      </c>
    </row>
  </sheetData>
  <mergeCells count="10">
    <mergeCell ref="F4:F6"/>
    <mergeCell ref="F16:F18"/>
    <mergeCell ref="F22:F24"/>
    <mergeCell ref="I10:I12"/>
    <mergeCell ref="I16:I18"/>
    <mergeCell ref="I22:I24"/>
    <mergeCell ref="H4:H6"/>
    <mergeCell ref="G10:G12"/>
    <mergeCell ref="G16:G18"/>
    <mergeCell ref="G22:G24"/>
  </mergeCells>
  <pageMargins left="0.7" right="0.7" top="0.75" bottom="0.75" header="0.3" footer="0.3"/>
  <headerFooter>
    <oddHeader>&amp;C&amp;"Calibri"&amp;10&amp;K000000 CAPACITAS CONFIDENTIAL&amp;1#_x000D_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9BFC-DC08-4460-8610-9FA406DCDDEC}">
  <dimension ref="C2:I17"/>
  <sheetViews>
    <sheetView workbookViewId="0">
      <selection activeCell="C7" sqref="C7"/>
    </sheetView>
  </sheetViews>
  <sheetFormatPr defaultRowHeight="15" x14ac:dyDescent="0.25"/>
  <cols>
    <col min="3" max="3" width="32.140625" bestFit="1" customWidth="1"/>
    <col min="4" max="4" width="14.140625" bestFit="1" customWidth="1"/>
    <col min="5" max="5" width="15.140625" bestFit="1" customWidth="1"/>
  </cols>
  <sheetData>
    <row r="2" spans="3:9" x14ac:dyDescent="0.25">
      <c r="C2" t="s">
        <v>30</v>
      </c>
    </row>
    <row r="3" spans="3:9" x14ac:dyDescent="0.25">
      <c r="D3" s="17" t="s">
        <v>93</v>
      </c>
      <c r="E3" s="17" t="s">
        <v>94</v>
      </c>
      <c r="H3" t="s">
        <v>95</v>
      </c>
      <c r="I3" t="s">
        <v>94</v>
      </c>
    </row>
    <row r="4" spans="3:9" x14ac:dyDescent="0.25">
      <c r="C4" t="s">
        <v>3</v>
      </c>
      <c r="D4" s="16">
        <v>25000</v>
      </c>
      <c r="E4" s="16">
        <v>35000</v>
      </c>
    </row>
    <row r="5" spans="3:9" x14ac:dyDescent="0.25">
      <c r="C5" t="s">
        <v>92</v>
      </c>
      <c r="D5" s="11">
        <v>9100000</v>
      </c>
      <c r="E5" s="11">
        <v>10000000</v>
      </c>
      <c r="F5" s="14">
        <v>0.25</v>
      </c>
      <c r="H5" s="11">
        <f>F5*D4</f>
        <v>6250</v>
      </c>
      <c r="I5" s="11">
        <f>F5*E4</f>
        <v>8750</v>
      </c>
    </row>
    <row r="6" spans="3:9" x14ac:dyDescent="0.25">
      <c r="C6" t="s">
        <v>98</v>
      </c>
      <c r="D6" s="11">
        <v>910000</v>
      </c>
      <c r="E6" s="11">
        <v>1050000</v>
      </c>
      <c r="F6" s="14">
        <v>0.6</v>
      </c>
      <c r="H6" s="11">
        <f>F6*D4</f>
        <v>15000</v>
      </c>
      <c r="I6" s="11">
        <f>F6*E4</f>
        <v>21000</v>
      </c>
    </row>
    <row r="7" spans="3:9" x14ac:dyDescent="0.25">
      <c r="C7" t="s">
        <v>50</v>
      </c>
      <c r="D7" s="1"/>
      <c r="E7" s="1"/>
      <c r="F7" s="14">
        <v>0.15</v>
      </c>
      <c r="H7" s="11">
        <f>F7*D4</f>
        <v>3750</v>
      </c>
      <c r="I7" s="11">
        <f>F7*E4</f>
        <v>5250</v>
      </c>
    </row>
    <row r="8" spans="3:9" x14ac:dyDescent="0.25">
      <c r="C8" t="s">
        <v>96</v>
      </c>
      <c r="H8" s="15">
        <f>SUM(H5:H7)</f>
        <v>25000</v>
      </c>
      <c r="I8" s="15">
        <f>SUM(I5:I7)</f>
        <v>35000</v>
      </c>
    </row>
    <row r="11" spans="3:9" x14ac:dyDescent="0.25">
      <c r="C11" t="s">
        <v>43</v>
      </c>
    </row>
    <row r="12" spans="3:9" x14ac:dyDescent="0.25">
      <c r="D12" s="17" t="s">
        <v>93</v>
      </c>
      <c r="E12" s="17" t="s">
        <v>94</v>
      </c>
      <c r="H12" t="s">
        <v>95</v>
      </c>
      <c r="I12" t="s">
        <v>94</v>
      </c>
    </row>
    <row r="13" spans="3:9" x14ac:dyDescent="0.25">
      <c r="C13" t="s">
        <v>3</v>
      </c>
      <c r="D13" s="16">
        <v>35000</v>
      </c>
      <c r="E13" s="16">
        <v>45000</v>
      </c>
    </row>
    <row r="14" spans="3:9" x14ac:dyDescent="0.25">
      <c r="C14" t="s">
        <v>92</v>
      </c>
      <c r="D14" s="11">
        <v>9100000</v>
      </c>
      <c r="E14" s="11">
        <v>10000000</v>
      </c>
      <c r="F14" s="14">
        <v>0.25</v>
      </c>
      <c r="H14" s="11">
        <f>F14*D13</f>
        <v>8750</v>
      </c>
      <c r="I14" s="11">
        <f>F14*E13</f>
        <v>11250</v>
      </c>
    </row>
    <row r="15" spans="3:9" x14ac:dyDescent="0.25">
      <c r="C15" t="s">
        <v>97</v>
      </c>
      <c r="D15" s="11">
        <v>600000</v>
      </c>
      <c r="E15" s="11">
        <v>700000</v>
      </c>
      <c r="F15" s="14">
        <v>0.6</v>
      </c>
      <c r="H15" s="11">
        <f>F15*D13</f>
        <v>21000</v>
      </c>
      <c r="I15" s="11">
        <f>F15*E13</f>
        <v>27000</v>
      </c>
    </row>
    <row r="16" spans="3:9" x14ac:dyDescent="0.25">
      <c r="C16" t="s">
        <v>1</v>
      </c>
      <c r="D16" s="18">
        <v>0.36</v>
      </c>
      <c r="E16" s="18">
        <v>0.38</v>
      </c>
      <c r="F16" s="14">
        <v>0.15</v>
      </c>
      <c r="H16" s="11">
        <f>F16*D13</f>
        <v>5250</v>
      </c>
      <c r="I16" s="11">
        <f>F16*E13</f>
        <v>6750</v>
      </c>
    </row>
    <row r="17" spans="3:9" x14ac:dyDescent="0.25">
      <c r="C17" t="s">
        <v>96</v>
      </c>
      <c r="H17" s="15">
        <f>SUM(H14:H16)</f>
        <v>35000</v>
      </c>
      <c r="I17" s="15">
        <f>SUM(I14:I16)</f>
        <v>45000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 Indiv</vt:lpstr>
      <vt:lpstr>Simplified Bonus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Manzoor Mohammed</dc:creator>
  <cp:lastModifiedBy>Joseph O'Mahoney</cp:lastModifiedBy>
  <dcterms:created xsi:type="dcterms:W3CDTF">2024-05-22T06:58:39Z</dcterms:created>
  <dcterms:modified xsi:type="dcterms:W3CDTF">2024-12-02T12:20:03Z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99a171-494f-44e2-a6f1-dd8d002f82a7_Enabled">
    <vt:lpwstr>true</vt:lpwstr>
  </property>
  <property fmtid="{D5CDD505-2E9C-101B-9397-08002B2CF9AE}" pid="3" name="MSIP_Label_2299a171-494f-44e2-a6f1-dd8d002f82a7_SetDate">
    <vt:lpwstr>2024-05-22T07:00:39Z</vt:lpwstr>
  </property>
  <property fmtid="{D5CDD505-2E9C-101B-9397-08002B2CF9AE}" pid="4" name="MSIP_Label_2299a171-494f-44e2-a6f1-dd8d002f82a7_Method">
    <vt:lpwstr>Privileged</vt:lpwstr>
  </property>
  <property fmtid="{D5CDD505-2E9C-101B-9397-08002B2CF9AE}" pid="5" name="MSIP_Label_2299a171-494f-44e2-a6f1-dd8d002f82a7_Name">
    <vt:lpwstr>Capacitas Confidential</vt:lpwstr>
  </property>
  <property fmtid="{D5CDD505-2E9C-101B-9397-08002B2CF9AE}" pid="6" name="MSIP_Label_2299a171-494f-44e2-a6f1-dd8d002f82a7_SiteId">
    <vt:lpwstr>9ba3295d-cd01-4c5f-947e-b5526a904daf</vt:lpwstr>
  </property>
  <property fmtid="{D5CDD505-2E9C-101B-9397-08002B2CF9AE}" pid="7" name="MSIP_Label_2299a171-494f-44e2-a6f1-dd8d002f82a7_ActionId">
    <vt:lpwstr>3252aaa8-c2a2-40e2-b38f-b6b59c646a51</vt:lpwstr>
  </property>
  <property fmtid="{D5CDD505-2E9C-101B-9397-08002B2CF9AE}" pid="8" name="MSIP_Label_2299a171-494f-44e2-a6f1-dd8d002f82a7_ContentBits">
    <vt:lpwstr>1</vt:lpwstr>
  </property>
</Properties>
</file>